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0" yWindow="555" windowWidth="14805" windowHeight="10035"/>
  </bookViews>
  <sheets>
    <sheet name="Лист2" sheetId="4" r:id="rId1"/>
  </sheets>
  <definedNames>
    <definedName name="_xlnm.Print_Area" localSheetId="0">Лист2!$A$1:$N$33</definedName>
  </definedNames>
  <calcPr calcId="125725"/>
</workbook>
</file>

<file path=xl/calcChain.xml><?xml version="1.0" encoding="utf-8"?>
<calcChain xmlns="http://schemas.openxmlformats.org/spreadsheetml/2006/main">
  <c r="J33" i="4"/>
  <c r="J31"/>
  <c r="L14"/>
  <c r="L13" s="1"/>
  <c r="K14" l="1"/>
  <c r="K13" s="1"/>
  <c r="K11" s="1"/>
  <c r="J13" l="1"/>
  <c r="J11" s="1"/>
  <c r="J14"/>
  <c r="M14"/>
  <c r="M13" s="1"/>
  <c r="H13" l="1"/>
  <c r="I21"/>
  <c r="I13" s="1"/>
</calcChain>
</file>

<file path=xl/sharedStrings.xml><?xml version="1.0" encoding="utf-8"?>
<sst xmlns="http://schemas.openxmlformats.org/spreadsheetml/2006/main" count="105" uniqueCount="51">
  <si>
    <t>факт</t>
  </si>
  <si>
    <t>план</t>
  </si>
  <si>
    <t>Приложение N 7</t>
  </si>
  <si>
    <t xml:space="preserve">Примечание </t>
  </si>
  <si>
    <t>Плановый период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</si>
  <si>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</si>
  <si>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</si>
  <si>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</si>
  <si>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</si>
  <si>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>Администрация ЗАТО г. Железногорск</t>
  </si>
  <si>
    <t>Х</t>
  </si>
  <si>
    <t>009</t>
  </si>
  <si>
    <t>План на год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</si>
  <si>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</si>
  <si>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</si>
  <si>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</si>
  <si>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</si>
  <si>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</si>
  <si>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</si>
  <si>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</si>
  <si>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1800000000</t>
  </si>
  <si>
    <t>Отдельное мероприятие 2.</t>
  </si>
  <si>
    <t>"Формирование современной городской среды на 2018-2024 годы"</t>
  </si>
  <si>
    <t>2021 год</t>
  </si>
  <si>
    <t>180F255550</t>
  </si>
  <si>
    <t>0409</t>
  </si>
  <si>
    <t>Расходы на реализацию мероприятий по благоустройству, направленных на формирование современной городской среды</t>
  </si>
  <si>
    <t>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</si>
  <si>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>в том числе:</t>
  </si>
  <si>
    <t>Отдельное мероприятие 3</t>
  </si>
  <si>
    <t>Резерв средств на софинансирование мероприятий по краевым программам в рамках программы «Формирование современной городской среды на 2018-2024 годы»</t>
  </si>
  <si>
    <t xml:space="preserve">  2019 (отчетный   год) </t>
  </si>
  <si>
    <t xml:space="preserve"> 2020 (текущий год)          </t>
  </si>
  <si>
    <t>2022 год</t>
  </si>
  <si>
    <t>1800000020</t>
  </si>
  <si>
    <t>801</t>
  </si>
  <si>
    <t>0503</t>
  </si>
  <si>
    <t>870</t>
  </si>
  <si>
    <t>1800000030</t>
  </si>
  <si>
    <t>240</t>
  </si>
  <si>
    <t>Руководитель УГХ</t>
  </si>
  <si>
    <t>А.Ф. Тельманова</t>
  </si>
  <si>
    <t xml:space="preserve">Отдельное мероприятие 1 </t>
  </si>
  <si>
    <t>Расходы на поддержку обустройства мест массового отдыха населения (городских парков)</t>
  </si>
  <si>
    <t>МКУ "Управление культуры"</t>
  </si>
  <si>
    <t>18000S4520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</si>
  <si>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</si>
  <si>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 Расходы по годам , рублей                </t>
  </si>
  <si>
    <t>отчетный период январь - декабрь
факт</t>
  </si>
  <si>
    <t>и реализации муниципальных программ ЗАТО Железногорск</t>
  </si>
  <si>
    <t>к Порядку принятия решений о разработке, формировании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</si>
</sst>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ill="1" applyAlignment="1"/>
    <xf numFmtId="0" fontId="3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" fontId="0" fillId="0" borderId="0" xfId="0" applyNumberForma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"/>
  <sheetViews>
    <sheetView tabSelected="1" view="pageBreakPreview" topLeftCell="A11" zoomScaleNormal="100" zoomScaleSheetLayoutView="100" workbookViewId="0">
      <selection activeCell="J31" sqref="J31"/>
    </sheetView>
  </sheetViews>
  <sheetFormatPr defaultRowHeight="15"/>
  <cols>
    <col min="1" max="1" width="15.5703125" style="5" customWidth="1"/>
    <col min="2" max="2" width="34" style="2" customWidth="1"/>
    <col min="3" max="3" width="38.28515625" style="2" customWidth="1"/>
    <col min="4" max="4" width="15" style="2" customWidth="1"/>
    <col min="5" max="5" width="6" style="2" customWidth="1"/>
    <col min="6" max="6" width="9.7109375" style="2" customWidth="1"/>
    <col min="7" max="7" width="7.28515625" style="2" customWidth="1"/>
    <col min="8" max="8" width="14.28515625" style="2" customWidth="1"/>
    <col min="9" max="9" width="14.140625" style="2" customWidth="1"/>
    <col min="10" max="10" width="17" style="2" customWidth="1"/>
    <col min="11" max="11" width="14.42578125" style="2" customWidth="1"/>
    <col min="12" max="12" width="15.28515625" style="2" customWidth="1"/>
    <col min="13" max="13" width="13.28515625" style="2" customWidth="1"/>
    <col min="14" max="14" width="12.28515625" style="2" customWidth="1"/>
    <col min="15" max="16384" width="9.140625" style="2"/>
  </cols>
  <sheetData>
    <row r="1" spans="1:16">
      <c r="K1" s="4" t="s">
        <v>2</v>
      </c>
      <c r="L1" s="4"/>
    </row>
    <row r="2" spans="1:16">
      <c r="K2" s="4" t="s">
        <v>50</v>
      </c>
      <c r="L2" s="4"/>
    </row>
    <row r="3" spans="1:16">
      <c r="K3" s="4" t="s">
        <v>49</v>
      </c>
      <c r="L3" s="4"/>
    </row>
    <row r="4" spans="1:16">
      <c r="L4" s="4"/>
    </row>
    <row r="5" spans="1:16" ht="66" customHeight="1">
      <c r="A5" s="34" t="s">
        <v>46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6"/>
    </row>
    <row r="6" spans="1:16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1"/>
    </row>
    <row r="7" spans="1:16" s="11" customFormat="1" ht="15" customHeight="1">
      <c r="A7" s="36" t="s">
        <v>5</v>
      </c>
      <c r="B7" s="35" t="s">
        <v>6</v>
      </c>
      <c r="C7" s="35" t="s">
        <v>18</v>
      </c>
      <c r="D7" s="35" t="s">
        <v>13</v>
      </c>
      <c r="E7" s="35"/>
      <c r="F7" s="35"/>
      <c r="G7" s="35"/>
      <c r="H7" s="35" t="s">
        <v>47</v>
      </c>
      <c r="I7" s="35"/>
      <c r="J7" s="35"/>
      <c r="K7" s="35"/>
      <c r="L7" s="35"/>
      <c r="M7" s="35"/>
      <c r="N7" s="35" t="s">
        <v>3</v>
      </c>
    </row>
    <row r="8" spans="1:16" s="11" customFormat="1" ht="15.75" customHeight="1">
      <c r="A8" s="36"/>
      <c r="B8" s="35"/>
      <c r="C8" s="35"/>
      <c r="D8" s="35" t="s">
        <v>14</v>
      </c>
      <c r="E8" s="35" t="s">
        <v>15</v>
      </c>
      <c r="F8" s="35" t="s">
        <v>16</v>
      </c>
      <c r="G8" s="35" t="s">
        <v>17</v>
      </c>
      <c r="H8" s="35" t="s">
        <v>31</v>
      </c>
      <c r="I8" s="35"/>
      <c r="J8" s="35" t="s">
        <v>32</v>
      </c>
      <c r="K8" s="35"/>
      <c r="L8" s="35" t="s">
        <v>4</v>
      </c>
      <c r="M8" s="35"/>
      <c r="N8" s="35"/>
    </row>
    <row r="9" spans="1:16" s="11" customFormat="1" ht="26.25" customHeight="1">
      <c r="A9" s="36"/>
      <c r="B9" s="35"/>
      <c r="C9" s="35"/>
      <c r="D9" s="35"/>
      <c r="E9" s="35"/>
      <c r="F9" s="35"/>
      <c r="G9" s="35"/>
      <c r="H9" s="35"/>
      <c r="I9" s="35"/>
      <c r="J9" s="28" t="s">
        <v>12</v>
      </c>
      <c r="K9" s="35" t="s">
        <v>48</v>
      </c>
      <c r="L9" s="35"/>
      <c r="M9" s="35"/>
      <c r="N9" s="35"/>
    </row>
    <row r="10" spans="1:16" s="11" customFormat="1" ht="32.25" customHeight="1">
      <c r="A10" s="36"/>
      <c r="B10" s="35"/>
      <c r="C10" s="35"/>
      <c r="D10" s="35"/>
      <c r="E10" s="35"/>
      <c r="F10" s="35"/>
      <c r="G10" s="35"/>
      <c r="H10" s="13" t="s">
        <v>1</v>
      </c>
      <c r="I10" s="13" t="s">
        <v>0</v>
      </c>
      <c r="J10" s="30"/>
      <c r="K10" s="35"/>
      <c r="L10" s="13" t="s">
        <v>23</v>
      </c>
      <c r="M10" s="13" t="s">
        <v>33</v>
      </c>
      <c r="N10" s="35"/>
    </row>
    <row r="11" spans="1:16" s="11" customFormat="1" ht="28.5" customHeight="1">
      <c r="A11" s="39" t="s">
        <v>7</v>
      </c>
      <c r="B11" s="40" t="s">
        <v>22</v>
      </c>
      <c r="C11" s="14" t="s">
        <v>8</v>
      </c>
      <c r="D11" s="15" t="s">
        <v>20</v>
      </c>
      <c r="E11" s="16" t="s">
        <v>10</v>
      </c>
      <c r="F11" s="16" t="s">
        <v>10</v>
      </c>
      <c r="G11" s="16" t="s">
        <v>10</v>
      </c>
      <c r="H11" s="17">
        <v>58357963.04739999</v>
      </c>
      <c r="I11" s="17">
        <v>56853784.097399987</v>
      </c>
      <c r="J11" s="17">
        <f>J13</f>
        <v>44310043.991999999</v>
      </c>
      <c r="K11" s="17">
        <f>K13</f>
        <v>44310043.991999999</v>
      </c>
      <c r="L11" s="17">
        <v>44004537.710000001</v>
      </c>
      <c r="M11" s="17">
        <v>45757173</v>
      </c>
      <c r="N11" s="25"/>
      <c r="P11" s="18"/>
    </row>
    <row r="12" spans="1:16" s="11" customFormat="1">
      <c r="A12" s="39"/>
      <c r="B12" s="40"/>
      <c r="C12" s="14" t="s">
        <v>19</v>
      </c>
      <c r="D12" s="15"/>
      <c r="E12" s="14"/>
      <c r="F12" s="14"/>
      <c r="G12" s="14"/>
      <c r="H12" s="17"/>
      <c r="I12" s="17"/>
      <c r="J12" s="17"/>
      <c r="K12" s="17"/>
      <c r="L12" s="17"/>
      <c r="M12" s="17"/>
      <c r="N12" s="26"/>
    </row>
    <row r="13" spans="1:16" s="11" customFormat="1" ht="32.25" customHeight="1">
      <c r="A13" s="39"/>
      <c r="B13" s="40"/>
      <c r="C13" s="14" t="s">
        <v>9</v>
      </c>
      <c r="D13" s="15" t="s">
        <v>20</v>
      </c>
      <c r="E13" s="16" t="s">
        <v>10</v>
      </c>
      <c r="F13" s="16" t="s">
        <v>10</v>
      </c>
      <c r="G13" s="16" t="s">
        <v>10</v>
      </c>
      <c r="H13" s="17">
        <f>H14+H21</f>
        <v>58357963.04739999</v>
      </c>
      <c r="I13" s="17">
        <f>I14+I21</f>
        <v>56853784.097399987</v>
      </c>
      <c r="J13" s="17">
        <f>J14+J24+J28</f>
        <v>44310043.991999999</v>
      </c>
      <c r="K13" s="17">
        <f>K14+K24+K28</f>
        <v>44310043.991999999</v>
      </c>
      <c r="L13" s="17">
        <f>L14+L21+L24+L28</f>
        <v>44004537.709999993</v>
      </c>
      <c r="M13" s="17">
        <f>M14+M28</f>
        <v>45757173</v>
      </c>
      <c r="N13" s="27"/>
    </row>
    <row r="14" spans="1:16" s="11" customFormat="1" ht="19.5" customHeight="1">
      <c r="A14" s="38" t="s">
        <v>42</v>
      </c>
      <c r="B14" s="37" t="s">
        <v>26</v>
      </c>
      <c r="C14" s="14" t="s">
        <v>8</v>
      </c>
      <c r="D14" s="15" t="s">
        <v>24</v>
      </c>
      <c r="E14" s="16" t="s">
        <v>10</v>
      </c>
      <c r="F14" s="16" t="s">
        <v>10</v>
      </c>
      <c r="G14" s="16" t="s">
        <v>10</v>
      </c>
      <c r="H14" s="17">
        <v>49468203.04739999</v>
      </c>
      <c r="I14" s="17">
        <v>48022751.697399989</v>
      </c>
      <c r="J14" s="17">
        <f>J16+J17+J18+J19+J20</f>
        <v>43887608.001999997</v>
      </c>
      <c r="K14" s="17">
        <f>K16+K17+K18+K19+K20</f>
        <v>43887608.001999997</v>
      </c>
      <c r="L14" s="17">
        <f>L17+L20+L18</f>
        <v>43887644.999999993</v>
      </c>
      <c r="M14" s="17">
        <f>M17+M20</f>
        <v>45757173</v>
      </c>
      <c r="N14" s="28"/>
    </row>
    <row r="15" spans="1:16" s="11" customFormat="1" ht="19.5" customHeight="1">
      <c r="A15" s="38"/>
      <c r="B15" s="37"/>
      <c r="C15" s="14" t="s">
        <v>28</v>
      </c>
      <c r="D15" s="15"/>
      <c r="E15" s="19"/>
      <c r="F15" s="19"/>
      <c r="G15" s="19"/>
      <c r="H15" s="20"/>
      <c r="I15" s="17"/>
      <c r="J15" s="17"/>
      <c r="K15" s="17"/>
      <c r="L15" s="17"/>
      <c r="M15" s="17"/>
      <c r="N15" s="29"/>
    </row>
    <row r="16" spans="1:16" s="11" customFormat="1" ht="24" customHeight="1">
      <c r="A16" s="38"/>
      <c r="B16" s="37"/>
      <c r="C16" s="14" t="s">
        <v>9</v>
      </c>
      <c r="D16" s="15" t="s">
        <v>24</v>
      </c>
      <c r="E16" s="15" t="s">
        <v>11</v>
      </c>
      <c r="F16" s="15" t="s">
        <v>25</v>
      </c>
      <c r="G16" s="15">
        <v>630</v>
      </c>
      <c r="H16" s="17">
        <v>1766115.0899999999</v>
      </c>
      <c r="I16" s="17">
        <v>1766115.0899999999</v>
      </c>
      <c r="J16" s="17">
        <v>0</v>
      </c>
      <c r="K16" s="17">
        <v>0</v>
      </c>
      <c r="L16" s="17">
        <v>0</v>
      </c>
      <c r="M16" s="17">
        <v>0</v>
      </c>
      <c r="N16" s="29"/>
    </row>
    <row r="17" spans="1:14" s="11" customFormat="1" ht="24" customHeight="1">
      <c r="A17" s="38"/>
      <c r="B17" s="37"/>
      <c r="C17" s="14" t="s">
        <v>9</v>
      </c>
      <c r="D17" s="15" t="s">
        <v>24</v>
      </c>
      <c r="E17" s="15" t="s">
        <v>11</v>
      </c>
      <c r="F17" s="15" t="s">
        <v>25</v>
      </c>
      <c r="G17" s="15">
        <v>810</v>
      </c>
      <c r="H17" s="17">
        <v>24978503.377399992</v>
      </c>
      <c r="I17" s="17">
        <v>24978503.377399992</v>
      </c>
      <c r="J17" s="17">
        <v>3414356.76</v>
      </c>
      <c r="K17" s="17">
        <v>3414356.76</v>
      </c>
      <c r="L17" s="17">
        <v>10826195.390000001</v>
      </c>
      <c r="M17" s="17">
        <v>13727152</v>
      </c>
      <c r="N17" s="29"/>
    </row>
    <row r="18" spans="1:14" s="11" customFormat="1" ht="24" customHeight="1">
      <c r="A18" s="38"/>
      <c r="B18" s="37"/>
      <c r="C18" s="14" t="s">
        <v>9</v>
      </c>
      <c r="D18" s="15" t="s">
        <v>24</v>
      </c>
      <c r="E18" s="15" t="s">
        <v>11</v>
      </c>
      <c r="F18" s="15" t="s">
        <v>25</v>
      </c>
      <c r="G18" s="15">
        <v>240</v>
      </c>
      <c r="H18" s="17">
        <v>22723584.579999998</v>
      </c>
      <c r="I18" s="17">
        <v>21278133.23</v>
      </c>
      <c r="J18" s="17">
        <v>4848733.6499999994</v>
      </c>
      <c r="K18" s="17">
        <v>4848733.6499999994</v>
      </c>
      <c r="L18" s="17">
        <v>1928417.73</v>
      </c>
      <c r="M18" s="17">
        <v>0</v>
      </c>
      <c r="N18" s="29"/>
    </row>
    <row r="19" spans="1:14" s="11" customFormat="1" ht="24" customHeight="1">
      <c r="A19" s="38"/>
      <c r="B19" s="37"/>
      <c r="C19" s="14" t="s">
        <v>9</v>
      </c>
      <c r="D19" s="15" t="s">
        <v>24</v>
      </c>
      <c r="E19" s="15" t="s">
        <v>11</v>
      </c>
      <c r="F19" s="15" t="s">
        <v>36</v>
      </c>
      <c r="G19" s="15">
        <v>810</v>
      </c>
      <c r="H19" s="17">
        <v>0</v>
      </c>
      <c r="I19" s="17">
        <v>0</v>
      </c>
      <c r="J19" s="17">
        <v>888243.81</v>
      </c>
      <c r="K19" s="17">
        <v>888243.81</v>
      </c>
      <c r="L19" s="17">
        <v>0</v>
      </c>
      <c r="M19" s="17">
        <v>0</v>
      </c>
      <c r="N19" s="29"/>
    </row>
    <row r="20" spans="1:14" s="11" customFormat="1" ht="24" customHeight="1">
      <c r="A20" s="38"/>
      <c r="B20" s="37"/>
      <c r="C20" s="14" t="s">
        <v>9</v>
      </c>
      <c r="D20" s="15" t="s">
        <v>24</v>
      </c>
      <c r="E20" s="15" t="s">
        <v>11</v>
      </c>
      <c r="F20" s="15" t="s">
        <v>36</v>
      </c>
      <c r="G20" s="15">
        <v>240</v>
      </c>
      <c r="H20" s="17">
        <v>0</v>
      </c>
      <c r="I20" s="17">
        <v>0</v>
      </c>
      <c r="J20" s="17">
        <v>34736273.781999998</v>
      </c>
      <c r="K20" s="17">
        <v>34736273.781999998</v>
      </c>
      <c r="L20" s="17">
        <v>31133031.879999999</v>
      </c>
      <c r="M20" s="17">
        <v>32030021</v>
      </c>
      <c r="N20" s="30"/>
    </row>
    <row r="21" spans="1:14" s="11" customFormat="1" ht="18" customHeight="1">
      <c r="A21" s="44" t="s">
        <v>21</v>
      </c>
      <c r="B21" s="41" t="s">
        <v>43</v>
      </c>
      <c r="C21" s="14" t="s">
        <v>8</v>
      </c>
      <c r="D21" s="15" t="s">
        <v>45</v>
      </c>
      <c r="E21" s="16" t="s">
        <v>10</v>
      </c>
      <c r="F21" s="16" t="s">
        <v>10</v>
      </c>
      <c r="G21" s="16" t="s">
        <v>10</v>
      </c>
      <c r="H21" s="17">
        <v>8889760</v>
      </c>
      <c r="I21" s="17">
        <f>I23</f>
        <v>8831032.4000000004</v>
      </c>
      <c r="J21" s="17">
        <v>0</v>
      </c>
      <c r="K21" s="17">
        <v>0</v>
      </c>
      <c r="L21" s="17">
        <v>0</v>
      </c>
      <c r="M21" s="17">
        <v>0</v>
      </c>
      <c r="N21" s="28"/>
    </row>
    <row r="22" spans="1:14" s="11" customFormat="1" ht="18" customHeight="1">
      <c r="A22" s="45"/>
      <c r="B22" s="42"/>
      <c r="C22" s="14" t="s">
        <v>28</v>
      </c>
      <c r="D22" s="15"/>
      <c r="E22" s="15"/>
      <c r="F22" s="15"/>
      <c r="G22" s="15"/>
      <c r="H22" s="17"/>
      <c r="I22" s="21"/>
      <c r="J22" s="17"/>
      <c r="K22" s="17"/>
      <c r="L22" s="17"/>
      <c r="M22" s="17"/>
      <c r="N22" s="29"/>
    </row>
    <row r="23" spans="1:14" s="11" customFormat="1" ht="29.25" customHeight="1">
      <c r="A23" s="45"/>
      <c r="B23" s="43"/>
      <c r="C23" s="14" t="s">
        <v>44</v>
      </c>
      <c r="D23" s="15" t="s">
        <v>45</v>
      </c>
      <c r="E23" s="15">
        <v>733</v>
      </c>
      <c r="F23" s="15">
        <v>801</v>
      </c>
      <c r="G23" s="15">
        <v>620</v>
      </c>
      <c r="H23" s="17">
        <v>8889760</v>
      </c>
      <c r="I23" s="17">
        <v>8831032.4000000004</v>
      </c>
      <c r="J23" s="17">
        <v>0</v>
      </c>
      <c r="K23" s="17">
        <v>0</v>
      </c>
      <c r="L23" s="17">
        <v>0</v>
      </c>
      <c r="M23" s="17">
        <v>0</v>
      </c>
      <c r="N23" s="29"/>
    </row>
    <row r="24" spans="1:14" s="11" customFormat="1" ht="29.25" customHeight="1">
      <c r="A24" s="45"/>
      <c r="B24" s="37" t="s">
        <v>27</v>
      </c>
      <c r="C24" s="14" t="s">
        <v>8</v>
      </c>
      <c r="D24" s="22" t="s">
        <v>38</v>
      </c>
      <c r="E24" s="16" t="s">
        <v>10</v>
      </c>
      <c r="F24" s="16" t="s">
        <v>10</v>
      </c>
      <c r="G24" s="16" t="s">
        <v>10</v>
      </c>
      <c r="H24" s="17">
        <v>0</v>
      </c>
      <c r="I24" s="17">
        <v>0</v>
      </c>
      <c r="J24" s="17">
        <v>422435.99</v>
      </c>
      <c r="K24" s="17">
        <v>422435.99</v>
      </c>
      <c r="L24" s="17">
        <v>91837.71</v>
      </c>
      <c r="M24" s="17">
        <v>0</v>
      </c>
      <c r="N24" s="29"/>
    </row>
    <row r="25" spans="1:14" s="11" customFormat="1">
      <c r="A25" s="45"/>
      <c r="B25" s="37"/>
      <c r="C25" s="14" t="s">
        <v>28</v>
      </c>
      <c r="D25" s="15"/>
      <c r="E25" s="15"/>
      <c r="F25" s="15"/>
      <c r="G25" s="15"/>
      <c r="H25" s="23"/>
      <c r="I25" s="21"/>
      <c r="J25" s="17"/>
      <c r="K25" s="21"/>
      <c r="L25" s="21"/>
      <c r="M25" s="21"/>
      <c r="N25" s="29"/>
    </row>
    <row r="26" spans="1:14" s="11" customFormat="1" ht="27.75" customHeight="1">
      <c r="A26" s="45"/>
      <c r="B26" s="37"/>
      <c r="C26" s="28" t="s">
        <v>9</v>
      </c>
      <c r="D26" s="47" t="s">
        <v>38</v>
      </c>
      <c r="E26" s="47" t="s">
        <v>11</v>
      </c>
      <c r="F26" s="15" t="s">
        <v>25</v>
      </c>
      <c r="G26" s="24" t="s">
        <v>39</v>
      </c>
      <c r="H26" s="17">
        <v>0</v>
      </c>
      <c r="I26" s="17">
        <v>0</v>
      </c>
      <c r="J26" s="17">
        <v>98953.74</v>
      </c>
      <c r="K26" s="17">
        <v>98953.74</v>
      </c>
      <c r="L26" s="17">
        <v>39355.47</v>
      </c>
      <c r="M26" s="17">
        <v>0</v>
      </c>
      <c r="N26" s="29"/>
    </row>
    <row r="27" spans="1:14" s="11" customFormat="1" ht="27.75" customHeight="1">
      <c r="A27" s="46"/>
      <c r="B27" s="37"/>
      <c r="C27" s="30"/>
      <c r="D27" s="48"/>
      <c r="E27" s="48"/>
      <c r="F27" s="22" t="s">
        <v>36</v>
      </c>
      <c r="G27" s="24" t="s">
        <v>39</v>
      </c>
      <c r="H27" s="17">
        <v>0</v>
      </c>
      <c r="I27" s="17">
        <v>0</v>
      </c>
      <c r="J27" s="17">
        <v>323482.25</v>
      </c>
      <c r="K27" s="17">
        <v>323482.25</v>
      </c>
      <c r="L27" s="17">
        <v>52482.239999999998</v>
      </c>
      <c r="M27" s="17">
        <v>0</v>
      </c>
      <c r="N27" s="30"/>
    </row>
    <row r="28" spans="1:14" s="11" customFormat="1" ht="19.5" customHeight="1">
      <c r="A28" s="38" t="s">
        <v>29</v>
      </c>
      <c r="B28" s="37" t="s">
        <v>30</v>
      </c>
      <c r="C28" s="14" t="s">
        <v>8</v>
      </c>
      <c r="D28" s="22" t="s">
        <v>34</v>
      </c>
      <c r="E28" s="16" t="s">
        <v>10</v>
      </c>
      <c r="F28" s="16" t="s">
        <v>10</v>
      </c>
      <c r="G28" s="16" t="s">
        <v>10</v>
      </c>
      <c r="H28" s="17">
        <v>0</v>
      </c>
      <c r="I28" s="17">
        <v>0</v>
      </c>
      <c r="J28" s="17">
        <v>0</v>
      </c>
      <c r="K28" s="17">
        <v>0</v>
      </c>
      <c r="L28" s="17">
        <v>25055</v>
      </c>
      <c r="M28" s="17">
        <v>0</v>
      </c>
      <c r="N28" s="31"/>
    </row>
    <row r="29" spans="1:14" s="11" customFormat="1">
      <c r="A29" s="38"/>
      <c r="B29" s="37"/>
      <c r="C29" s="14" t="s">
        <v>28</v>
      </c>
      <c r="D29" s="12"/>
      <c r="E29" s="12"/>
      <c r="F29" s="12"/>
      <c r="G29" s="12"/>
      <c r="H29" s="23"/>
      <c r="I29" s="23"/>
      <c r="J29" s="7"/>
      <c r="K29" s="7"/>
      <c r="L29" s="7"/>
      <c r="M29" s="23"/>
      <c r="N29" s="32"/>
    </row>
    <row r="30" spans="1:14" s="11" customFormat="1" ht="70.5" customHeight="1">
      <c r="A30" s="38"/>
      <c r="B30" s="37"/>
      <c r="C30" s="14" t="s">
        <v>9</v>
      </c>
      <c r="D30" s="22" t="s">
        <v>34</v>
      </c>
      <c r="E30" s="22" t="s">
        <v>35</v>
      </c>
      <c r="F30" s="22" t="s">
        <v>36</v>
      </c>
      <c r="G30" s="22" t="s">
        <v>37</v>
      </c>
      <c r="H30" s="17">
        <v>0</v>
      </c>
      <c r="I30" s="17">
        <v>0</v>
      </c>
      <c r="J30" s="17">
        <v>0</v>
      </c>
      <c r="K30" s="17">
        <v>0</v>
      </c>
      <c r="L30" s="17">
        <v>25055</v>
      </c>
      <c r="M30" s="17">
        <v>0</v>
      </c>
      <c r="N30" s="33"/>
    </row>
    <row r="31" spans="1:14">
      <c r="I31" s="15" t="s">
        <v>25</v>
      </c>
      <c r="J31" s="49">
        <f>J17+J18+J26</f>
        <v>8362044.1499999994</v>
      </c>
      <c r="K31" s="49"/>
    </row>
    <row r="32" spans="1:14" s="10" customFormat="1" ht="50.25" customHeight="1">
      <c r="A32" s="8"/>
      <c r="B32" s="9" t="s">
        <v>40</v>
      </c>
      <c r="C32" s="9"/>
      <c r="D32" s="9"/>
      <c r="E32" s="9"/>
      <c r="F32" s="9"/>
      <c r="G32" s="9"/>
      <c r="H32" s="9"/>
      <c r="I32" s="9"/>
      <c r="J32" s="9" t="s">
        <v>41</v>
      </c>
    </row>
    <row r="33" spans="9:10">
      <c r="I33" s="22" t="s">
        <v>36</v>
      </c>
      <c r="J33" s="49">
        <f>J19+J20+J27</f>
        <v>35947999.842</v>
      </c>
    </row>
  </sheetData>
  <mergeCells count="32">
    <mergeCell ref="C26:C27"/>
    <mergeCell ref="D26:D27"/>
    <mergeCell ref="E26:E27"/>
    <mergeCell ref="A28:A30"/>
    <mergeCell ref="B28:B30"/>
    <mergeCell ref="B24:B27"/>
    <mergeCell ref="A14:A20"/>
    <mergeCell ref="A11:A13"/>
    <mergeCell ref="B11:B13"/>
    <mergeCell ref="B21:B23"/>
    <mergeCell ref="A21:A27"/>
    <mergeCell ref="G8:G10"/>
    <mergeCell ref="J8:K8"/>
    <mergeCell ref="J9:J10"/>
    <mergeCell ref="H8:I9"/>
    <mergeCell ref="B14:B20"/>
    <mergeCell ref="N11:N13"/>
    <mergeCell ref="N14:N20"/>
    <mergeCell ref="N21:N27"/>
    <mergeCell ref="N28:N30"/>
    <mergeCell ref="A5:M5"/>
    <mergeCell ref="L8:M9"/>
    <mergeCell ref="H7:M7"/>
    <mergeCell ref="K9:K10"/>
    <mergeCell ref="C7:C10"/>
    <mergeCell ref="D7:G7"/>
    <mergeCell ref="A7:A10"/>
    <mergeCell ref="B7:B10"/>
    <mergeCell ref="N7:N10"/>
    <mergeCell ref="D8:D10"/>
    <mergeCell ref="E8:E10"/>
    <mergeCell ref="F8:F10"/>
  </mergeCells>
  <printOptions horizontalCentered="1"/>
  <pageMargins left="0.39370078740157483" right="0.39370078740157483" top="0.78740157480314965" bottom="0.39370078740157483" header="0" footer="0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2021-04-27T05:01:56Z</dcterms:modified>
</cp:coreProperties>
</file>